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730"/>
  </bookViews>
  <sheets>
    <sheet name="2019" sheetId="2" r:id="rId1"/>
    <sheet name="Лист1" sheetId="1" r:id="rId2"/>
  </sheets>
  <definedNames>
    <definedName name="_xlnm.Print_Area" localSheetId="0">'2019'!$A$1:$E$22</definedName>
    <definedName name="_xlnm.Print_Area" localSheetId="1">Лист1!$A$1:$E$54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/>
  <c r="E5"/>
  <c r="D5"/>
  <c r="C38" i="1" l="1"/>
  <c r="C41"/>
  <c r="C40"/>
  <c r="C37" l="1"/>
  <c r="E37"/>
  <c r="D37"/>
  <c r="E32" l="1"/>
  <c r="E30"/>
  <c r="D29"/>
  <c r="C29"/>
  <c r="E24"/>
  <c r="E22"/>
  <c r="D21"/>
  <c r="C21"/>
  <c r="E16"/>
  <c r="E29" l="1"/>
  <c r="E21"/>
  <c r="E13"/>
  <c r="D13"/>
  <c r="C13"/>
  <c r="C5" l="1"/>
  <c r="E5" l="1"/>
  <c r="D5"/>
</calcChain>
</file>

<file path=xl/sharedStrings.xml><?xml version="1.0" encoding="utf-8"?>
<sst xmlns="http://schemas.openxmlformats.org/spreadsheetml/2006/main" count="62" uniqueCount="16">
  <si>
    <t>Всего, в т.ч.:</t>
  </si>
  <si>
    <t>ВН (110 кВ и выше)</t>
  </si>
  <si>
    <t>СН-1 (35 кВ)</t>
  </si>
  <si>
    <t>СН-2 (6-10 кВ)</t>
  </si>
  <si>
    <t>НН (0,4 кВ и ниже)</t>
  </si>
  <si>
    <t>Сетевым организациям</t>
  </si>
  <si>
    <t>Потребителям электроэнергии</t>
  </si>
  <si>
    <t>Отпуск электроэнергии из сети, тыс. кВт*ч</t>
  </si>
  <si>
    <t>Отпуск электроэнергии в сеть, тыс. кВт*ч</t>
  </si>
  <si>
    <t>2014 год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</si>
  <si>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ООО "Волгаэнергосеть".</t>
  </si>
  <si>
    <t>2015 год</t>
  </si>
  <si>
    <t>2016 год *</t>
  </si>
  <si>
    <t>2017 год *</t>
  </si>
  <si>
    <t>2018 год *</t>
  </si>
  <si>
    <t xml:space="preserve">2019 год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</si>
</sst>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0" fillId="0" borderId="23" xfId="0" applyBorder="1"/>
    <xf numFmtId="164" fontId="0" fillId="0" borderId="2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>
      <selection activeCell="J17" sqref="J17"/>
    </sheetView>
  </sheetViews>
  <sheetFormatPr defaultRowHeight="15"/>
  <cols>
    <col min="2" max="2" width="24.140625" customWidth="1"/>
    <col min="3" max="3" width="16.85546875" customWidth="1"/>
    <col min="4" max="4" width="17.5703125" customWidth="1"/>
    <col min="5" max="5" width="35.7109375" customWidth="1"/>
  </cols>
  <sheetData>
    <row r="1" spans="1:9" ht="68.25" customHeight="1">
      <c r="A1" s="33" t="s">
        <v>10</v>
      </c>
      <c r="B1" s="33"/>
      <c r="C1" s="33"/>
      <c r="D1" s="33"/>
      <c r="E1" s="33"/>
      <c r="F1" s="1"/>
      <c r="G1" s="1"/>
      <c r="H1" s="1"/>
      <c r="I1" s="1"/>
    </row>
    <row r="2" spans="1:9" ht="15.75" thickBot="1">
      <c r="A2" s="33" t="s">
        <v>15</v>
      </c>
      <c r="B2" s="33"/>
      <c r="C2" s="33"/>
      <c r="D2" s="33"/>
      <c r="E2" s="33"/>
    </row>
    <row r="3" spans="1:9">
      <c r="A3" s="37"/>
      <c r="B3" s="38"/>
      <c r="C3" s="41" t="s">
        <v>8</v>
      </c>
      <c r="D3" s="37" t="s">
        <v>7</v>
      </c>
      <c r="E3" s="43"/>
    </row>
    <row r="4" spans="1:9" ht="30.75" thickBot="1">
      <c r="A4" s="39"/>
      <c r="B4" s="40"/>
      <c r="C4" s="42"/>
      <c r="D4" s="30" t="s">
        <v>5</v>
      </c>
      <c r="E4" s="2" t="s">
        <v>6</v>
      </c>
    </row>
    <row r="5" spans="1:9" ht="15.75" thickBot="1">
      <c r="A5" s="44" t="s">
        <v>0</v>
      </c>
      <c r="B5" s="45"/>
      <c r="C5" s="5">
        <f>C6+C7+C8+C9</f>
        <v>88377.481</v>
      </c>
      <c r="D5" s="5">
        <f t="shared" ref="D5:E5" si="0">D6+D7+D8+D9</f>
        <v>13865.834999999999</v>
      </c>
      <c r="E5" s="5">
        <f t="shared" si="0"/>
        <v>71002.114000000001</v>
      </c>
    </row>
    <row r="6" spans="1:9">
      <c r="A6" s="34"/>
      <c r="B6" s="8" t="s">
        <v>1</v>
      </c>
      <c r="C6" s="23">
        <v>55591.417000000001</v>
      </c>
      <c r="D6" s="32">
        <v>7938.893</v>
      </c>
      <c r="E6" s="32">
        <v>41229.889000000003</v>
      </c>
    </row>
    <row r="7" spans="1:9">
      <c r="A7" s="35"/>
      <c r="B7" s="3" t="s">
        <v>2</v>
      </c>
      <c r="C7" s="24"/>
      <c r="D7" s="31"/>
      <c r="E7" s="31"/>
    </row>
    <row r="8" spans="1:9">
      <c r="A8" s="35"/>
      <c r="B8" s="3" t="s">
        <v>3</v>
      </c>
      <c r="C8" s="23">
        <v>32786.063999999998</v>
      </c>
      <c r="D8" s="31">
        <v>5926.942</v>
      </c>
      <c r="E8" s="31">
        <v>9660.1810000000005</v>
      </c>
    </row>
    <row r="9" spans="1:9" ht="15.75" thickBot="1">
      <c r="A9" s="36"/>
      <c r="B9" s="4" t="s">
        <v>4</v>
      </c>
      <c r="C9" s="23"/>
      <c r="D9" s="29"/>
      <c r="E9" s="31">
        <v>20112.044000000002</v>
      </c>
    </row>
  </sheetData>
  <sheetProtection password="CC15" sheet="1" objects="1" scenarios="1"/>
  <mergeCells count="7">
    <mergeCell ref="A1:E1"/>
    <mergeCell ref="A6:A9"/>
    <mergeCell ref="A2:E2"/>
    <mergeCell ref="A3:B4"/>
    <mergeCell ref="C3:C4"/>
    <mergeCell ref="D3:E3"/>
    <mergeCell ref="A5:B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topLeftCell="A28" zoomScaleSheetLayoutView="100" workbookViewId="0">
      <selection activeCell="A42" sqref="A42:XFD49"/>
    </sheetView>
  </sheetViews>
  <sheetFormatPr defaultRowHeight="15"/>
  <cols>
    <col min="2" max="2" width="24.140625" customWidth="1"/>
    <col min="3" max="3" width="16.85546875" customWidth="1"/>
    <col min="4" max="4" width="17.5703125" customWidth="1"/>
    <col min="5" max="5" width="35.7109375" customWidth="1"/>
  </cols>
  <sheetData>
    <row r="1" spans="1:9" ht="68.25" customHeight="1" thickBot="1">
      <c r="A1" s="46" t="s">
        <v>10</v>
      </c>
      <c r="B1" s="46"/>
      <c r="C1" s="46"/>
      <c r="D1" s="46"/>
      <c r="E1" s="46"/>
      <c r="F1" s="1"/>
      <c r="G1" s="1"/>
      <c r="H1" s="1"/>
      <c r="I1" s="1"/>
    </row>
    <row r="2" spans="1:9" ht="15.75" thickBot="1">
      <c r="A2" s="47" t="s">
        <v>9</v>
      </c>
      <c r="B2" s="47"/>
      <c r="C2" s="47"/>
      <c r="D2" s="47"/>
      <c r="E2" s="47"/>
      <c r="F2" s="1"/>
      <c r="G2" s="1"/>
      <c r="H2" s="1"/>
      <c r="I2" s="1"/>
    </row>
    <row r="3" spans="1:9" ht="30" customHeight="1">
      <c r="A3" s="37"/>
      <c r="B3" s="38"/>
      <c r="C3" s="41" t="s">
        <v>8</v>
      </c>
      <c r="D3" s="37" t="s">
        <v>7</v>
      </c>
      <c r="E3" s="43"/>
    </row>
    <row r="4" spans="1:9" ht="51.75" customHeight="1" thickBot="1">
      <c r="A4" s="39"/>
      <c r="B4" s="40"/>
      <c r="C4" s="42"/>
      <c r="D4" s="22" t="s">
        <v>5</v>
      </c>
      <c r="E4" s="2" t="s">
        <v>6</v>
      </c>
    </row>
    <row r="5" spans="1:9" ht="15.75" thickBot="1">
      <c r="A5" s="44" t="s">
        <v>0</v>
      </c>
      <c r="B5" s="45"/>
      <c r="C5" s="5">
        <f>SUM(C6:C9)</f>
        <v>0</v>
      </c>
      <c r="D5" s="6">
        <f>SUM(D6:D9)</f>
        <v>0</v>
      </c>
      <c r="E5" s="7">
        <f>SUM(E6:E9)</f>
        <v>0</v>
      </c>
    </row>
    <row r="6" spans="1:9">
      <c r="A6" s="34"/>
      <c r="B6" s="8" t="s">
        <v>1</v>
      </c>
      <c r="C6" s="9"/>
      <c r="D6" s="10"/>
      <c r="E6" s="11"/>
    </row>
    <row r="7" spans="1:9">
      <c r="A7" s="35"/>
      <c r="B7" s="3" t="s">
        <v>2</v>
      </c>
      <c r="C7" s="12"/>
      <c r="D7" s="13"/>
      <c r="E7" s="14"/>
    </row>
    <row r="8" spans="1:9">
      <c r="A8" s="35"/>
      <c r="B8" s="3" t="s">
        <v>3</v>
      </c>
      <c r="C8" s="15"/>
      <c r="D8" s="16"/>
      <c r="E8" s="17"/>
    </row>
    <row r="9" spans="1:9" ht="15.75" thickBot="1">
      <c r="A9" s="36"/>
      <c r="B9" s="4" t="s">
        <v>4</v>
      </c>
      <c r="C9" s="18"/>
      <c r="D9" s="19"/>
      <c r="E9" s="20"/>
      <c r="G9" s="21"/>
    </row>
    <row r="10" spans="1:9" ht="15.75" thickBot="1">
      <c r="A10" s="47" t="s">
        <v>11</v>
      </c>
      <c r="B10" s="47"/>
      <c r="C10" s="47"/>
      <c r="D10" s="47"/>
      <c r="E10" s="47"/>
    </row>
    <row r="11" spans="1:9">
      <c r="A11" s="37"/>
      <c r="B11" s="38"/>
      <c r="C11" s="41" t="s">
        <v>8</v>
      </c>
      <c r="D11" s="37" t="s">
        <v>7</v>
      </c>
      <c r="E11" s="43"/>
    </row>
    <row r="12" spans="1:9" ht="30.75" thickBot="1">
      <c r="A12" s="39"/>
      <c r="B12" s="40"/>
      <c r="C12" s="42"/>
      <c r="D12" s="22" t="s">
        <v>5</v>
      </c>
      <c r="E12" s="2" t="s">
        <v>6</v>
      </c>
    </row>
    <row r="13" spans="1:9" ht="15.75" thickBot="1">
      <c r="A13" s="44" t="s">
        <v>0</v>
      </c>
      <c r="B13" s="45"/>
      <c r="C13" s="5">
        <f>SUM(C14:C17)</f>
        <v>22808.97</v>
      </c>
      <c r="D13" s="6">
        <f>SUM(D14:D17)</f>
        <v>2295.8910000000001</v>
      </c>
      <c r="E13" s="7">
        <f>SUM(E14:E17)</f>
        <v>19024.749</v>
      </c>
      <c r="F13" s="21"/>
    </row>
    <row r="14" spans="1:9">
      <c r="A14" s="34"/>
      <c r="B14" s="8" t="s">
        <v>1</v>
      </c>
      <c r="C14" s="9">
        <v>18694.3</v>
      </c>
      <c r="D14" s="10"/>
      <c r="E14" s="11">
        <v>7531.76</v>
      </c>
    </row>
    <row r="15" spans="1:9">
      <c r="A15" s="35"/>
      <c r="B15" s="3" t="s">
        <v>2</v>
      </c>
      <c r="C15" s="12"/>
      <c r="D15" s="13"/>
      <c r="E15" s="14"/>
    </row>
    <row r="16" spans="1:9">
      <c r="A16" s="35"/>
      <c r="B16" s="3" t="s">
        <v>3</v>
      </c>
      <c r="C16" s="15">
        <v>4114.67</v>
      </c>
      <c r="D16" s="16">
        <v>2295.8910000000001</v>
      </c>
      <c r="E16" s="17">
        <f>12439.28-D16</f>
        <v>10143.389000000001</v>
      </c>
    </row>
    <row r="17" spans="1:5" ht="15.75" thickBot="1">
      <c r="A17" s="36"/>
      <c r="B17" s="4" t="s">
        <v>4</v>
      </c>
      <c r="C17" s="18"/>
      <c r="D17" s="19"/>
      <c r="E17" s="20">
        <v>1349.6</v>
      </c>
    </row>
    <row r="18" spans="1:5" ht="15.75" thickBot="1">
      <c r="A18" s="47" t="s">
        <v>12</v>
      </c>
      <c r="B18" s="47"/>
      <c r="C18" s="47"/>
      <c r="D18" s="47"/>
      <c r="E18" s="47"/>
    </row>
    <row r="19" spans="1:5">
      <c r="A19" s="37"/>
      <c r="B19" s="38"/>
      <c r="C19" s="41" t="s">
        <v>8</v>
      </c>
      <c r="D19" s="37" t="s">
        <v>7</v>
      </c>
      <c r="E19" s="43"/>
    </row>
    <row r="20" spans="1:5" ht="30.75" thickBot="1">
      <c r="A20" s="39"/>
      <c r="B20" s="40"/>
      <c r="C20" s="42"/>
      <c r="D20" s="22" t="s">
        <v>5</v>
      </c>
      <c r="E20" s="2" t="s">
        <v>6</v>
      </c>
    </row>
    <row r="21" spans="1:5" ht="15.75" thickBot="1">
      <c r="A21" s="44" t="s">
        <v>0</v>
      </c>
      <c r="B21" s="45"/>
      <c r="C21" s="5">
        <f>C22+C23+C24+C25</f>
        <v>46436.646000000001</v>
      </c>
      <c r="D21" s="27">
        <f t="shared" ref="D21:E21" si="0">D22+D23+D24+D25</f>
        <v>6133.0410000000002</v>
      </c>
      <c r="E21" s="27">
        <f t="shared" si="0"/>
        <v>42478.774000000005</v>
      </c>
    </row>
    <row r="22" spans="1:5">
      <c r="A22" s="34"/>
      <c r="B22" s="8" t="s">
        <v>1</v>
      </c>
      <c r="C22" s="23">
        <v>38683.296000000002</v>
      </c>
      <c r="D22" s="28">
        <v>2961.902</v>
      </c>
      <c r="E22" s="28">
        <f>C22-D22</f>
        <v>35721.394</v>
      </c>
    </row>
    <row r="23" spans="1:5">
      <c r="A23" s="35"/>
      <c r="B23" s="3" t="s">
        <v>2</v>
      </c>
      <c r="C23" s="24"/>
      <c r="D23" s="28"/>
      <c r="E23" s="28"/>
    </row>
    <row r="24" spans="1:5">
      <c r="A24" s="35"/>
      <c r="B24" s="3" t="s">
        <v>3</v>
      </c>
      <c r="C24" s="25">
        <v>7753.3500000000013</v>
      </c>
      <c r="D24" s="28">
        <v>3171.1390000000001</v>
      </c>
      <c r="E24" s="28">
        <f t="shared" ref="E24" si="1">C24-D24</f>
        <v>4582.2110000000011</v>
      </c>
    </row>
    <row r="25" spans="1:5" ht="15.75" thickBot="1">
      <c r="A25" s="36"/>
      <c r="B25" s="4" t="s">
        <v>4</v>
      </c>
      <c r="C25" s="26"/>
      <c r="D25" s="29"/>
      <c r="E25" s="28">
        <v>2175.1690000000003</v>
      </c>
    </row>
    <row r="26" spans="1:5" ht="15.75" thickBot="1">
      <c r="A26" s="47" t="s">
        <v>13</v>
      </c>
      <c r="B26" s="47"/>
      <c r="C26" s="47"/>
      <c r="D26" s="47"/>
      <c r="E26" s="47"/>
    </row>
    <row r="27" spans="1:5">
      <c r="A27" s="37"/>
      <c r="B27" s="38"/>
      <c r="C27" s="41" t="s">
        <v>8</v>
      </c>
      <c r="D27" s="37" t="s">
        <v>7</v>
      </c>
      <c r="E27" s="43"/>
    </row>
    <row r="28" spans="1:5" ht="30.75" thickBot="1">
      <c r="A28" s="39"/>
      <c r="B28" s="40"/>
      <c r="C28" s="42"/>
      <c r="D28" s="22" t="s">
        <v>5</v>
      </c>
      <c r="E28" s="2" t="s">
        <v>6</v>
      </c>
    </row>
    <row r="29" spans="1:5" ht="15.75" thickBot="1">
      <c r="A29" s="44" t="s">
        <v>0</v>
      </c>
      <c r="B29" s="45"/>
      <c r="C29" s="5">
        <f>C30+C31+C32+C33</f>
        <v>66470.849000000002</v>
      </c>
      <c r="D29" s="27">
        <f t="shared" ref="D29:E29" si="2">D30+D31+D32+D33</f>
        <v>9920.0720000000001</v>
      </c>
      <c r="E29" s="27">
        <f t="shared" si="2"/>
        <v>58710.714</v>
      </c>
    </row>
    <row r="30" spans="1:5">
      <c r="A30" s="34"/>
      <c r="B30" s="8" t="s">
        <v>1</v>
      </c>
      <c r="C30" s="23">
        <v>47431.786</v>
      </c>
      <c r="D30" s="28">
        <v>6140.7780000000002</v>
      </c>
      <c r="E30" s="28">
        <f>C30-D30</f>
        <v>41291.008000000002</v>
      </c>
    </row>
    <row r="31" spans="1:5">
      <c r="A31" s="35"/>
      <c r="B31" s="3" t="s">
        <v>2</v>
      </c>
      <c r="C31" s="24">
        <v>15.231999999999999</v>
      </c>
      <c r="D31" s="28"/>
      <c r="E31" s="28"/>
    </row>
    <row r="32" spans="1:5">
      <c r="A32" s="35"/>
      <c r="B32" s="3" t="s">
        <v>3</v>
      </c>
      <c r="C32" s="25">
        <v>19023.830999999998</v>
      </c>
      <c r="D32" s="28">
        <v>3779.2939999999999</v>
      </c>
      <c r="E32" s="28">
        <f t="shared" ref="E32" si="3">C32-D32</f>
        <v>15244.536999999998</v>
      </c>
    </row>
    <row r="33" spans="1:5" ht="15.75" thickBot="1">
      <c r="A33" s="36"/>
      <c r="B33" s="4" t="s">
        <v>4</v>
      </c>
      <c r="C33" s="26"/>
      <c r="D33" s="29"/>
      <c r="E33" s="28">
        <v>2175.1690000000003</v>
      </c>
    </row>
    <row r="34" spans="1:5" ht="15.75" thickBot="1">
      <c r="A34" s="47" t="s">
        <v>14</v>
      </c>
      <c r="B34" s="47"/>
      <c r="C34" s="47"/>
      <c r="D34" s="47"/>
      <c r="E34" s="47"/>
    </row>
    <row r="35" spans="1:5">
      <c r="A35" s="37"/>
      <c r="B35" s="38"/>
      <c r="C35" s="41" t="s">
        <v>8</v>
      </c>
      <c r="D35" s="37" t="s">
        <v>7</v>
      </c>
      <c r="E35" s="43"/>
    </row>
    <row r="36" spans="1:5" ht="30.75" thickBot="1">
      <c r="A36" s="39"/>
      <c r="B36" s="40"/>
      <c r="C36" s="42"/>
      <c r="D36" s="22" t="s">
        <v>5</v>
      </c>
      <c r="E36" s="2" t="s">
        <v>6</v>
      </c>
    </row>
    <row r="37" spans="1:5" ht="15.75" thickBot="1">
      <c r="A37" s="44" t="s">
        <v>0</v>
      </c>
      <c r="B37" s="45"/>
      <c r="C37" s="5">
        <f>C38+C39+C40+C41</f>
        <v>70414.438000000009</v>
      </c>
      <c r="D37" s="27">
        <f t="shared" ref="D37:E37" si="4">D38+D39+D40+D41</f>
        <v>15002.07</v>
      </c>
      <c r="E37" s="27">
        <f t="shared" si="4"/>
        <v>55412.368000000002</v>
      </c>
    </row>
    <row r="38" spans="1:5">
      <c r="A38" s="34"/>
      <c r="B38" s="8" t="s">
        <v>1</v>
      </c>
      <c r="C38" s="23">
        <f>D38+E38</f>
        <v>53077.008000000002</v>
      </c>
      <c r="D38" s="28">
        <v>11683.789000000001</v>
      </c>
      <c r="E38" s="28">
        <v>41393.218999999997</v>
      </c>
    </row>
    <row r="39" spans="1:5">
      <c r="A39" s="35"/>
      <c r="B39" s="3" t="s">
        <v>2</v>
      </c>
      <c r="C39" s="24"/>
      <c r="D39" s="28"/>
      <c r="E39" s="28"/>
    </row>
    <row r="40" spans="1:5">
      <c r="A40" s="35"/>
      <c r="B40" s="3" t="s">
        <v>3</v>
      </c>
      <c r="C40" s="23">
        <f>D40+E40</f>
        <v>11239.683000000001</v>
      </c>
      <c r="D40" s="28">
        <v>3318.2809999999999</v>
      </c>
      <c r="E40" s="28">
        <v>7921.402</v>
      </c>
    </row>
    <row r="41" spans="1:5" ht="15.75" thickBot="1">
      <c r="A41" s="36"/>
      <c r="B41" s="4" t="s">
        <v>4</v>
      </c>
      <c r="C41" s="23">
        <f>D41+E41</f>
        <v>6097.7470000000003</v>
      </c>
      <c r="D41" s="29"/>
      <c r="E41" s="28">
        <v>6097.7470000000003</v>
      </c>
    </row>
  </sheetData>
  <mergeCells count="31">
    <mergeCell ref="A38:A41"/>
    <mergeCell ref="A34:E34"/>
    <mergeCell ref="A35:B36"/>
    <mergeCell ref="C35:C36"/>
    <mergeCell ref="D35:E35"/>
    <mergeCell ref="A37:B37"/>
    <mergeCell ref="C19:C20"/>
    <mergeCell ref="D19:E19"/>
    <mergeCell ref="A21:B21"/>
    <mergeCell ref="A14:A17"/>
    <mergeCell ref="A10:E10"/>
    <mergeCell ref="A11:B12"/>
    <mergeCell ref="C11:C12"/>
    <mergeCell ref="D11:E11"/>
    <mergeCell ref="A13:B13"/>
    <mergeCell ref="A30:A33"/>
    <mergeCell ref="A1:E1"/>
    <mergeCell ref="A5:B5"/>
    <mergeCell ref="A6:A9"/>
    <mergeCell ref="A2:E2"/>
    <mergeCell ref="A3:B4"/>
    <mergeCell ref="C3:C4"/>
    <mergeCell ref="D3:E3"/>
    <mergeCell ref="A26:E26"/>
    <mergeCell ref="A27:B28"/>
    <mergeCell ref="C27:C28"/>
    <mergeCell ref="D27:E27"/>
    <mergeCell ref="A29:B29"/>
    <mergeCell ref="A22:A25"/>
    <mergeCell ref="A18:E18"/>
    <mergeCell ref="A19:B20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Лист1</vt:lpstr>
      <vt:lpstr>'2019'!Область_печати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1</cp:lastModifiedBy>
  <cp:lastPrinted>2020-02-28T05:02:12Z</cp:lastPrinted>
  <dcterms:created xsi:type="dcterms:W3CDTF">2010-11-30T12:33:01Z</dcterms:created>
  <dcterms:modified xsi:type="dcterms:W3CDTF">2020-03-01T07:10:44Z</dcterms:modified>
</cp:coreProperties>
</file>